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'Sheet1'!$A$1:$G$26</definedName>
  </definedNames>
  <calcPr fullCalcOnLoad="1"/>
</workbook>
</file>

<file path=xl/sharedStrings.xml><?xml version="1.0" encoding="utf-8"?>
<sst xmlns="http://schemas.openxmlformats.org/spreadsheetml/2006/main" count="35" uniqueCount="25">
  <si>
    <t>px</t>
  </si>
  <si>
    <t>py</t>
  </si>
  <si>
    <t>pz</t>
  </si>
  <si>
    <t>m</t>
  </si>
  <si>
    <t>E</t>
  </si>
  <si>
    <t>Initial K-</t>
  </si>
  <si>
    <t>initial p</t>
  </si>
  <si>
    <t>Initial particles</t>
  </si>
  <si>
    <t>K-</t>
  </si>
  <si>
    <t>pi-</t>
  </si>
  <si>
    <t>pi+</t>
  </si>
  <si>
    <t>p</t>
  </si>
  <si>
    <t>K0</t>
  </si>
  <si>
    <t>Here are the data for the seen tracks (units are GeV/c)</t>
  </si>
  <si>
    <r>
      <t>I use E=SQRT(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**2 + m**2)</t>
    </r>
  </si>
  <si>
    <t>total</t>
  </si>
  <si>
    <t>E (calcul)</t>
  </si>
  <si>
    <t>initial-final</t>
  </si>
  <si>
    <t>total initial</t>
  </si>
  <si>
    <t>total final</t>
  </si>
  <si>
    <t>Outgoing particles (whose tracks are seen, K0 was calculated by its decay products pi+ pi-)</t>
  </si>
  <si>
    <t>Do we see all particles in the final state ?</t>
  </si>
  <si>
    <t>We now calculate the missing energy and momentum in the final state</t>
  </si>
  <si>
    <t>conclusion : There is missing energy and momentum. The reaction is K- p --&gt; K- pi- pi+ p K0 + X.</t>
  </si>
  <si>
    <t>From conservation of baryon number, charge and strangeness in strong interactions, we see that we need a neutral meson with strangeness -1. It may be one anti K0 but the calculated mass doesn't fit this hypoyhesis. A neutral pion (B=0, S=0) may also be present in the final state. The reaction may be K-p --&gt; pi- pi+ p K0 anti K0 pi0.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</si>
</sst>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6">
      <selection activeCell="A27" sqref="A27"/>
    </sheetView>
  </sheetViews>
  <sheetFormatPr defaultColWidth="9.140625" defaultRowHeight="12.75"/>
  <sheetData>
    <row r="1" ht="12.75">
      <c r="A1" t="s">
        <v>13</v>
      </c>
    </row>
    <row r="2" ht="12.75">
      <c r="A2" t="s">
        <v>21</v>
      </c>
    </row>
    <row r="3" ht="12.75">
      <c r="A3" t="s">
        <v>14</v>
      </c>
    </row>
    <row r="4" ht="12.75">
      <c r="A4" s="3" t="s">
        <v>7</v>
      </c>
    </row>
    <row r="5" spans="1:6" ht="12.7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16</v>
      </c>
    </row>
    <row r="6" spans="1:6" ht="12.75">
      <c r="A6" s="1" t="s">
        <v>5</v>
      </c>
      <c r="B6" s="1">
        <v>8.2134</v>
      </c>
      <c r="C6" s="1">
        <v>-0.2483</v>
      </c>
      <c r="D6" s="1">
        <v>0.0152</v>
      </c>
      <c r="E6" s="1">
        <v>0.4937</v>
      </c>
      <c r="F6" s="2">
        <f>SQRT(B6*B6+C6*C6+D6*D6+E6*E6)</f>
        <v>8.231984158148022</v>
      </c>
    </row>
    <row r="7" spans="1:6" ht="12.75">
      <c r="A7" s="1" t="s">
        <v>6</v>
      </c>
      <c r="B7" s="1">
        <v>0</v>
      </c>
      <c r="C7" s="1">
        <v>0</v>
      </c>
      <c r="D7" s="1">
        <v>0</v>
      </c>
      <c r="E7" s="1">
        <v>0.9383</v>
      </c>
      <c r="F7" s="1">
        <v>0.9383</v>
      </c>
    </row>
    <row r="8" spans="1:6" ht="12.75">
      <c r="A8" s="1" t="s">
        <v>15</v>
      </c>
      <c r="B8" s="2">
        <f>SUM(B6:B7)</f>
        <v>8.2134</v>
      </c>
      <c r="C8" s="2">
        <f>SUM(C6:C7)</f>
        <v>-0.2483</v>
      </c>
      <c r="D8" s="2">
        <f>SUM(D6:D7)</f>
        <v>0.0152</v>
      </c>
      <c r="E8" s="1"/>
      <c r="F8" s="2">
        <f>SUM(F6:F7)</f>
        <v>9.170284158148021</v>
      </c>
    </row>
    <row r="10" spans="1:2" ht="12.75">
      <c r="A10" s="3" t="s">
        <v>20</v>
      </c>
      <c r="B10" s="3"/>
    </row>
    <row r="11" spans="1:6" ht="12.75">
      <c r="A11" s="1"/>
      <c r="B11" s="1" t="s">
        <v>0</v>
      </c>
      <c r="C11" s="1" t="s">
        <v>1</v>
      </c>
      <c r="D11" s="1" t="s">
        <v>2</v>
      </c>
      <c r="E11" s="1" t="s">
        <v>3</v>
      </c>
      <c r="F11" s="1" t="s">
        <v>16</v>
      </c>
    </row>
    <row r="12" spans="1:6" ht="12.75">
      <c r="A12" s="1" t="s">
        <v>8</v>
      </c>
      <c r="B12" s="1">
        <v>1.4818</v>
      </c>
      <c r="C12" s="1">
        <v>0.0278</v>
      </c>
      <c r="D12" s="1">
        <v>0.224</v>
      </c>
      <c r="E12" s="1">
        <v>0.4937</v>
      </c>
      <c r="F12" s="1">
        <f>SQRT(B12*B12+C12*C12+D12*D12+E12*E12)</f>
        <v>1.5781063874149932</v>
      </c>
    </row>
    <row r="13" spans="1:6" ht="12.75">
      <c r="A13" s="1" t="s">
        <v>9</v>
      </c>
      <c r="B13" s="1">
        <v>0.1497</v>
      </c>
      <c r="C13" s="1">
        <v>-0.0113</v>
      </c>
      <c r="D13" s="1">
        <v>0.0388</v>
      </c>
      <c r="E13" s="1">
        <v>0.1396</v>
      </c>
      <c r="F13" s="1">
        <f>SQRT(B13*B13+C13*C13+D13*D13+E13*E13)</f>
        <v>0.20864175037609323</v>
      </c>
    </row>
    <row r="14" spans="1:6" ht="12.75">
      <c r="A14" s="1" t="s">
        <v>10</v>
      </c>
      <c r="B14" s="1">
        <v>0.0379</v>
      </c>
      <c r="C14" s="1">
        <v>-0.1222</v>
      </c>
      <c r="D14" s="1">
        <v>-0.0227</v>
      </c>
      <c r="E14" s="1">
        <v>0.1396</v>
      </c>
      <c r="F14" s="1">
        <f>SQRT(B14*B14+C14*C14+D14*D14+E14*E14)</f>
        <v>0.19071628142347996</v>
      </c>
    </row>
    <row r="15" spans="1:6" ht="12.75">
      <c r="A15" s="1" t="s">
        <v>11</v>
      </c>
      <c r="B15" s="1">
        <v>1.5086</v>
      </c>
      <c r="C15" s="1">
        <v>0.1285</v>
      </c>
      <c r="D15" s="1">
        <v>-0.0705</v>
      </c>
      <c r="E15" s="1">
        <v>0.9383</v>
      </c>
      <c r="F15" s="1">
        <f>SQRT(B15*B15+C15*C15+D15*D15+E15*E15)</f>
        <v>1.7826282141826433</v>
      </c>
    </row>
    <row r="16" spans="1:6" ht="12.75">
      <c r="A16" s="1" t="s">
        <v>12</v>
      </c>
      <c r="B16" s="1">
        <v>3.5456</v>
      </c>
      <c r="C16" s="1">
        <v>-0.1629</v>
      </c>
      <c r="D16" s="1">
        <v>-0.245</v>
      </c>
      <c r="E16" s="1">
        <v>0.4977</v>
      </c>
      <c r="F16" s="1">
        <f>SQRT(B16*B16+C16*C16+D16*D16+E16*E16)</f>
        <v>3.5924289916433976</v>
      </c>
    </row>
    <row r="17" spans="1:6" ht="12.75">
      <c r="A17" s="1" t="s">
        <v>15</v>
      </c>
      <c r="B17" s="2">
        <f>SUM(B12:B16)</f>
        <v>6.723599999999999</v>
      </c>
      <c r="C17" s="2">
        <f>SUM(C12:C16)</f>
        <v>-0.1401</v>
      </c>
      <c r="D17" s="2">
        <f>SUM(D12:D16)</f>
        <v>-0.07539999999999997</v>
      </c>
      <c r="E17" s="1"/>
      <c r="F17" s="2">
        <f>SUM(F12:F16)</f>
        <v>7.352521625040607</v>
      </c>
    </row>
    <row r="19" ht="12.75">
      <c r="A19" t="s">
        <v>22</v>
      </c>
    </row>
    <row r="20" spans="1:6" ht="12.75">
      <c r="A20" s="1"/>
      <c r="B20" s="1" t="s">
        <v>0</v>
      </c>
      <c r="C20" s="1" t="s">
        <v>1</v>
      </c>
      <c r="D20" s="1" t="s">
        <v>2</v>
      </c>
      <c r="E20" s="1" t="s">
        <v>3</v>
      </c>
      <c r="F20" s="1" t="s">
        <v>4</v>
      </c>
    </row>
    <row r="21" spans="1:6" ht="12.75">
      <c r="A21" s="1" t="s">
        <v>18</v>
      </c>
      <c r="B21" s="1">
        <f>B8</f>
        <v>8.2134</v>
      </c>
      <c r="C21" s="1">
        <f>C8</f>
        <v>-0.2483</v>
      </c>
      <c r="D21" s="1">
        <f>D8</f>
        <v>0.0152</v>
      </c>
      <c r="E21" s="1"/>
      <c r="F21" s="1">
        <f>F8</f>
        <v>9.170284158148021</v>
      </c>
    </row>
    <row r="22" spans="1:6" ht="12.75">
      <c r="A22" s="1" t="s">
        <v>19</v>
      </c>
      <c r="B22" s="1">
        <f>B17</f>
        <v>6.723599999999999</v>
      </c>
      <c r="C22" s="1">
        <f>C17</f>
        <v>-0.1401</v>
      </c>
      <c r="D22" s="1">
        <f>D17</f>
        <v>-0.07539999999999997</v>
      </c>
      <c r="E22" s="1"/>
      <c r="F22" s="1">
        <f>F17</f>
        <v>7.352521625040607</v>
      </c>
    </row>
    <row r="23" spans="1:6" ht="12.75">
      <c r="A23" s="1" t="s">
        <v>17</v>
      </c>
      <c r="B23" s="1">
        <f>B21-B22</f>
        <v>1.4898000000000007</v>
      </c>
      <c r="C23" s="1">
        <f>C21-C22</f>
        <v>-0.10819999999999999</v>
      </c>
      <c r="D23" s="1">
        <f>D21-D22</f>
        <v>0.09059999999999997</v>
      </c>
      <c r="E23" s="2">
        <f>SQRT(F23*F23-B23*B23-C23*C23-D23*D23)</f>
        <v>1.0319113269894276</v>
      </c>
      <c r="F23" s="1">
        <f>F21-F22</f>
        <v>1.8177625331074143</v>
      </c>
    </row>
    <row r="25" ht="12.75">
      <c r="A25" t="s">
        <v>23</v>
      </c>
    </row>
    <row r="26" spans="1:8" ht="53.25" customHeight="1">
      <c r="A26" s="4" t="s">
        <v>24</v>
      </c>
      <c r="B26" s="4"/>
      <c r="C26" s="4"/>
      <c r="D26" s="4"/>
      <c r="E26" s="4"/>
      <c r="F26" s="4"/>
      <c r="G26" s="4"/>
      <c r="H26" s="4"/>
    </row>
  </sheetData>
  <mergeCells count="1">
    <mergeCell ref="A26:H2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Pean</dc:creator>
  <cp:keywords/>
  <dc:description/>
  <cp:lastModifiedBy>Alain Pean</cp:lastModifiedBy>
  <cp:lastPrinted>2002-07-16T14:10:29Z</cp:lastPrinted>
  <dcterms:created xsi:type="dcterms:W3CDTF">2002-07-16T12:57:42Z</dcterms:created>
  <dcterms:modified xsi:type="dcterms:W3CDTF">2002-07-17T08:11:48Z</dcterms:modified>
  <cp:category/>
  <cp:version/>
  <cp:contentType/>
  <cp:contentStatus/>
</cp:coreProperties>
</file>