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<sst xmlns="http://schemas.openxmlformats.org/spreadsheetml/2006/main" count="42" uniqueCount="31">
  <si>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Reaction K- p -&gt; K0 +p + pi-</t>
  </si>
  <si>
    <t>a) Neutral decay</t>
  </si>
  <si>
    <t>px</t>
  </si>
  <si>
    <t>py</t>
  </si>
  <si>
    <t>pz</t>
  </si>
  <si>
    <t>masses</t>
  </si>
  <si>
    <t>E</t>
  </si>
  <si>
    <t>vee -</t>
  </si>
  <si>
    <t>vee +</t>
  </si>
  <si>
    <t>b) Reaction K- p -&gt; K0 + p+ pi-</t>
  </si>
  <si>
    <t>K-</t>
  </si>
  <si>
    <t>p</t>
  </si>
  <si>
    <t>pi-</t>
  </si>
  <si>
    <t>K0</t>
  </si>
  <si>
    <t>DATA</t>
  </si>
  <si>
    <t>particle</t>
  </si>
  <si>
    <t>proton</t>
  </si>
  <si>
    <t>mass (GeV)</t>
  </si>
  <si>
    <t>pi+-</t>
  </si>
  <si>
    <t>K+-</t>
  </si>
  <si>
    <t>mass square</t>
  </si>
  <si>
    <t>neutral</t>
  </si>
  <si>
    <t>mass (calcul)</t>
  </si>
  <si>
    <t>comment : the best fit for momenta and energies that gives the correct masses is showm above.</t>
  </si>
  <si>
    <t>momentum K0 pi-</t>
  </si>
  <si>
    <t>Comment : it would be possible that pi- and K0 come from the decay of a K*(890), but the calculated mass doesn't verify this hypothesis</t>
  </si>
  <si>
    <r>
      <t>comment : p(neutral)=p(pi+)+p(pi-) and M(neutral) = SQRT(E**2-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**2</t>
    </r>
    <r>
      <rPr>
        <b/>
        <sz val="10"/>
        <rFont val="Arial"/>
        <family val="2"/>
      </rPr>
      <t>)</t>
    </r>
  </si>
  <si>
    <t>comment : the calculated mass of the particle that decays in pi+ pi- is very close to that of tke K0 (0.497 GeV)</t>
  </si>
  <si>
    <t>mass (calculated)</t>
  </si>
  <si>
    <t>The data for the negative and positive tracks of the vee are available, so that we can calculate momentum and energy of the particle that decays and deduce ist mass.</t>
  </si>
  <si>
    <t>Knowing now all ougoing particles momenta, we can verify if they equals those of ingoing particles (K- and proton)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</si>
</sst>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0.00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7">
      <selection activeCell="A17" sqref="A17"/>
    </sheetView>
  </sheetViews>
  <sheetFormatPr defaultColWidth="9.140625" defaultRowHeight="12.75"/>
  <cols>
    <col min="1" max="1" width="15.7109375" style="0" customWidth="1"/>
    <col min="2" max="3" width="12.00390625" style="0" bestFit="1" customWidth="1"/>
    <col min="4" max="5" width="11.421875" style="0" bestFit="1" customWidth="1"/>
    <col min="6" max="6" width="12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29</v>
      </c>
    </row>
    <row r="4" spans="1:6" ht="12.75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6" ht="12.75">
      <c r="A5" s="5" t="s">
        <v>7</v>
      </c>
      <c r="B5" s="7">
        <v>2.80879</v>
      </c>
      <c r="C5" s="7">
        <v>-0.5113</v>
      </c>
      <c r="D5" s="7">
        <v>0.45066</v>
      </c>
      <c r="E5" s="7">
        <v>0.13957</v>
      </c>
      <c r="F5" s="7">
        <f>SQRT(B5*B5+C5*C5+D5*D5+E5*E5)</f>
        <v>2.893666044069357</v>
      </c>
    </row>
    <row r="6" spans="1:6" ht="12.75">
      <c r="A6" s="5" t="s">
        <v>8</v>
      </c>
      <c r="B6" s="7">
        <v>0.7638</v>
      </c>
      <c r="C6" s="7">
        <v>0.0441</v>
      </c>
      <c r="D6" s="7">
        <v>0.04419</v>
      </c>
      <c r="E6" s="7">
        <v>0.13957</v>
      </c>
      <c r="F6" s="7">
        <f>SQRT(B6*B6+C6*C6+D6*D6+E6*E6)</f>
        <v>0.7789530094941544</v>
      </c>
    </row>
    <row r="7" spans="1:6" ht="12.75">
      <c r="A7" s="5" t="s">
        <v>21</v>
      </c>
      <c r="B7" s="7">
        <f>B5+B6</f>
        <v>3.57259</v>
      </c>
      <c r="C7" s="7">
        <f>C5+C6</f>
        <v>-0.46719999999999995</v>
      </c>
      <c r="D7" s="7">
        <f>D5+D6</f>
        <v>0.49485</v>
      </c>
      <c r="E7" s="7">
        <f>SQRT(F7*F7-B7*B7-C7*C7-D7*D7)</f>
        <v>0.5114479856229196</v>
      </c>
      <c r="F7" s="7">
        <f>F5+F6</f>
        <v>3.6726190535635115</v>
      </c>
    </row>
    <row r="8" spans="2:6" ht="12.75">
      <c r="B8" s="2"/>
      <c r="C8" s="2"/>
      <c r="D8" s="2"/>
      <c r="E8" s="2"/>
      <c r="F8" s="2"/>
    </row>
    <row r="9" spans="1:6" ht="12.75">
      <c r="A9" t="s">
        <v>26</v>
      </c>
      <c r="B9" s="2"/>
      <c r="C9" s="2"/>
      <c r="D9" s="2"/>
      <c r="E9" s="2"/>
      <c r="F9" s="2"/>
    </row>
    <row r="10" spans="2:6" ht="12.75">
      <c r="B10" s="2"/>
      <c r="C10" s="2"/>
      <c r="D10" s="2"/>
      <c r="E10" s="2"/>
      <c r="F10" s="2"/>
    </row>
    <row r="11" spans="1:6" ht="12.75">
      <c r="A11" t="s">
        <v>20</v>
      </c>
      <c r="B11" s="2">
        <f>F7*F7-B7*B7-C7*C7-D7*D7</f>
        <v>0.2615790419977422</v>
      </c>
      <c r="C11" s="2"/>
      <c r="D11" s="2"/>
      <c r="E11" s="2"/>
      <c r="F11" s="2"/>
    </row>
    <row r="12" spans="1:6" ht="12.75">
      <c r="A12" t="s">
        <v>28</v>
      </c>
      <c r="B12" s="2">
        <f>SQRT(B11)</f>
        <v>0.5114479856229196</v>
      </c>
      <c r="C12" s="2"/>
      <c r="D12" s="2"/>
      <c r="E12" s="2"/>
      <c r="F12" s="2"/>
    </row>
    <row r="13" spans="2:6" ht="12.75">
      <c r="B13" s="2"/>
      <c r="C13" s="2"/>
      <c r="D13" s="2"/>
      <c r="E13" s="2"/>
      <c r="F13" s="2"/>
    </row>
    <row r="14" spans="1:6" ht="12.75">
      <c r="A14" t="s">
        <v>27</v>
      </c>
      <c r="B14" s="2"/>
      <c r="C14" s="2"/>
      <c r="D14" s="2"/>
      <c r="E14" s="2"/>
      <c r="F14" s="2"/>
    </row>
    <row r="16" ht="12.75">
      <c r="A16" t="s">
        <v>9</v>
      </c>
    </row>
    <row r="17" ht="12.75">
      <c r="A17" t="s">
        <v>30</v>
      </c>
    </row>
    <row r="18" spans="1:6" ht="12.75">
      <c r="A18" s="5"/>
      <c r="B18" s="6" t="s">
        <v>2</v>
      </c>
      <c r="C18" s="6" t="s">
        <v>3</v>
      </c>
      <c r="D18" s="6" t="s">
        <v>4</v>
      </c>
      <c r="E18" s="6" t="s">
        <v>22</v>
      </c>
      <c r="F18" s="6" t="s">
        <v>6</v>
      </c>
    </row>
    <row r="19" spans="1:6" ht="12.75">
      <c r="A19" s="5" t="s">
        <v>10</v>
      </c>
      <c r="B19" s="7">
        <v>8.26131</v>
      </c>
      <c r="C19" s="7">
        <v>-0.15642</v>
      </c>
      <c r="D19" s="7">
        <v>0.0132</v>
      </c>
      <c r="E19" s="7">
        <f>SQRT(F19*F19-B19*B19-C19*C19-D19*D19)</f>
        <v>0.49357727702965715</v>
      </c>
      <c r="F19" s="7">
        <f>8.27753</f>
        <v>8.27753</v>
      </c>
    </row>
    <row r="20" spans="1:6" ht="12.75">
      <c r="A20" s="5" t="s">
        <v>11</v>
      </c>
      <c r="B20" s="7">
        <v>0</v>
      </c>
      <c r="C20" s="7">
        <v>0</v>
      </c>
      <c r="D20" s="7">
        <v>0</v>
      </c>
      <c r="E20" s="7">
        <f>SQRT(F20*F20-B20*B20-C20*C20-D20*D20)</f>
        <v>0.93828</v>
      </c>
      <c r="F20" s="7">
        <f>0.93828</f>
        <v>0.93828</v>
      </c>
    </row>
    <row r="21" spans="1:6" ht="12.75">
      <c r="A21" s="5" t="s">
        <v>12</v>
      </c>
      <c r="B21" s="7">
        <v>4.49326</v>
      </c>
      <c r="C21" s="7">
        <v>0.73621</v>
      </c>
      <c r="D21" s="7">
        <v>-0.51122</v>
      </c>
      <c r="E21" s="7">
        <f>SQRT(F21*F21-B21*B21-C21*C21-D21*D21)</f>
        <v>0.13962237643014724</v>
      </c>
      <c r="F21" s="7">
        <f>4.58391</f>
        <v>4.58391</v>
      </c>
    </row>
    <row r="22" spans="1:6" ht="12.75">
      <c r="A22" s="5" t="s">
        <v>11</v>
      </c>
      <c r="B22" s="7">
        <v>0.32496</v>
      </c>
      <c r="C22" s="7">
        <v>-0.4536</v>
      </c>
      <c r="D22" s="7">
        <v>0.04282</v>
      </c>
      <c r="E22" s="7">
        <f>SQRT(F22*F22-B22*B22-C22*C22-D22*D22)</f>
        <v>0.9382807341089339</v>
      </c>
      <c r="F22" s="7">
        <f>1.0925</f>
        <v>1.0925</v>
      </c>
    </row>
    <row r="23" spans="1:6" ht="12.75">
      <c r="A23" s="5" t="s">
        <v>13</v>
      </c>
      <c r="B23" s="7">
        <v>3.44322</v>
      </c>
      <c r="C23" s="7">
        <v>-0.43912</v>
      </c>
      <c r="D23" s="7">
        <v>0.48159</v>
      </c>
      <c r="E23" s="7">
        <f>SQRT(F23*F23-B23*B23-C23*C23-D23*D23)</f>
        <v>0.49767716393260286</v>
      </c>
      <c r="F23" s="7">
        <f>3.53952</f>
        <v>3.53952</v>
      </c>
    </row>
    <row r="24" spans="2:6" ht="12.75">
      <c r="B24" s="2"/>
      <c r="C24" s="2"/>
      <c r="D24" s="2"/>
      <c r="E24" s="2"/>
      <c r="F24" s="2"/>
    </row>
    <row r="25" spans="1:6" ht="12.75">
      <c r="A25" t="s">
        <v>23</v>
      </c>
      <c r="B25" s="2"/>
      <c r="C25" s="2"/>
      <c r="D25" s="2"/>
      <c r="E25" s="2"/>
      <c r="F25" s="2"/>
    </row>
    <row r="26" spans="2:6" ht="12.75">
      <c r="B26" s="2"/>
      <c r="C26" s="2"/>
      <c r="D26" s="2"/>
      <c r="E26" s="2"/>
      <c r="F26" s="2"/>
    </row>
    <row r="27" spans="1:6" ht="12.75">
      <c r="A27" s="4" t="s">
        <v>25</v>
      </c>
      <c r="B27" s="2"/>
      <c r="C27" s="2"/>
      <c r="D27" s="2"/>
      <c r="E27" s="2"/>
      <c r="F27" s="2"/>
    </row>
    <row r="28" spans="2:6" ht="12.75">
      <c r="B28" s="3" t="s">
        <v>2</v>
      </c>
      <c r="C28" s="3" t="s">
        <v>3</v>
      </c>
      <c r="D28" s="3" t="s">
        <v>4</v>
      </c>
      <c r="E28" s="3" t="s">
        <v>22</v>
      </c>
      <c r="F28" s="3" t="s">
        <v>6</v>
      </c>
    </row>
    <row r="29" spans="1:6" ht="12.75">
      <c r="A29" t="s">
        <v>24</v>
      </c>
      <c r="B29" s="2">
        <f>B23+B21</f>
        <v>7.93648</v>
      </c>
      <c r="C29" s="2">
        <f>C23+C21</f>
        <v>0.29709</v>
      </c>
      <c r="D29" s="2">
        <f>D23+D21</f>
        <v>-0.02962999999999999</v>
      </c>
      <c r="E29" s="2">
        <f>SQRT(F29*F29-B29*B29-C29*C29-D29*D29)</f>
        <v>1.7068273988602394</v>
      </c>
      <c r="F29" s="2">
        <f>F23+F21</f>
        <v>8.12343</v>
      </c>
    </row>
    <row r="30" spans="2:6" ht="12.75">
      <c r="B30" s="2"/>
      <c r="C30" s="2"/>
      <c r="D30" s="2"/>
      <c r="E30" s="2"/>
      <c r="F30" s="2"/>
    </row>
    <row r="31" ht="12.75">
      <c r="A31" t="s">
        <v>14</v>
      </c>
    </row>
    <row r="32" spans="1:5" ht="12.75">
      <c r="A32" t="s">
        <v>15</v>
      </c>
      <c r="B32" s="1" t="s">
        <v>16</v>
      </c>
      <c r="C32" s="1" t="s">
        <v>18</v>
      </c>
      <c r="D32" s="1" t="s">
        <v>19</v>
      </c>
      <c r="E32" s="1" t="s">
        <v>13</v>
      </c>
    </row>
    <row r="33" spans="1:5" ht="12.75">
      <c r="A33" t="s">
        <v>17</v>
      </c>
      <c r="B33">
        <v>0.93827</v>
      </c>
      <c r="C33">
        <v>0.13957</v>
      </c>
      <c r="D33">
        <v>0.49365</v>
      </c>
      <c r="E33">
        <v>0.49767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Pean</dc:creator>
  <cp:keywords/>
  <dc:description/>
  <cp:lastModifiedBy>Alain Pean</cp:lastModifiedBy>
  <cp:lastPrinted>2002-07-10T08:26:25Z</cp:lastPrinted>
  <dcterms:created xsi:type="dcterms:W3CDTF">2002-07-09T16:26:52Z</dcterms:created>
  <dcterms:modified xsi:type="dcterms:W3CDTF">2002-07-15T09:05:01Z</dcterms:modified>
  <cp:category/>
  <cp:version/>
  <cp:contentType/>
  <cp:contentStatus/>
</cp:coreProperties>
</file>